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Tonary\app.tonary.biz\www\html\manual\files\"/>
    </mc:Choice>
  </mc:AlternateContent>
  <xr:revisionPtr revIDLastSave="0" documentId="13_ncr:1_{DB5F7D21-64ED-4C75-A903-FF8BEB2B7E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F13" i="1"/>
  <c r="G13" i="1" s="1"/>
  <c r="H13" i="1" s="1"/>
  <c r="M13" i="1" s="1"/>
  <c r="F12" i="1"/>
  <c r="G12" i="1" s="1"/>
  <c r="H12" i="1" s="1"/>
  <c r="M12" i="1" s="1"/>
  <c r="F11" i="1"/>
  <c r="G11" i="1" s="1"/>
  <c r="H11" i="1" s="1"/>
  <c r="M11" i="1" s="1"/>
  <c r="N11" i="1" s="1"/>
  <c r="O11" i="1" s="1"/>
  <c r="F10" i="1"/>
  <c r="G10" i="1" s="1"/>
  <c r="H10" i="1" s="1"/>
  <c r="M10" i="1" s="1"/>
  <c r="F9" i="1"/>
  <c r="F8" i="1"/>
  <c r="G8" i="1" s="1"/>
  <c r="H8" i="1" s="1"/>
  <c r="M8" i="1" s="1"/>
  <c r="F7" i="1"/>
  <c r="G7" i="1" s="1"/>
  <c r="H7" i="1" s="1"/>
  <c r="M7" i="1" s="1"/>
  <c r="F6" i="1"/>
  <c r="G6" i="1" s="1"/>
  <c r="H6" i="1" s="1"/>
  <c r="M6" i="1" s="1"/>
  <c r="F5" i="1"/>
  <c r="G5" i="1" s="1"/>
  <c r="H5" i="1" s="1"/>
  <c r="M5" i="1" s="1"/>
  <c r="F4" i="1"/>
  <c r="G4" i="1" s="1"/>
  <c r="H4" i="1" s="1"/>
  <c r="M4" i="1" s="1"/>
  <c r="F3" i="1"/>
  <c r="G3" i="1" s="1"/>
  <c r="H3" i="1" s="1"/>
  <c r="M3" i="1" s="1"/>
  <c r="N3" i="1" s="1"/>
  <c r="O3" i="1" s="1"/>
  <c r="C4" i="1"/>
  <c r="D4" i="1" s="1"/>
  <c r="E4" i="1" s="1"/>
  <c r="I4" i="1" s="1"/>
  <c r="J4" i="1" s="1"/>
  <c r="K4" i="1" s="1"/>
  <c r="L4" i="1" s="1"/>
  <c r="C5" i="1"/>
  <c r="D5" i="1" s="1"/>
  <c r="E5" i="1" s="1"/>
  <c r="I5" i="1" s="1"/>
  <c r="J5" i="1" s="1"/>
  <c r="K5" i="1" s="1"/>
  <c r="L5" i="1" s="1"/>
  <c r="C6" i="1"/>
  <c r="D6" i="1" s="1"/>
  <c r="E6" i="1" s="1"/>
  <c r="I6" i="1" s="1"/>
  <c r="J6" i="1" s="1"/>
  <c r="K6" i="1" s="1"/>
  <c r="L6" i="1" s="1"/>
  <c r="C7" i="1"/>
  <c r="D7" i="1" s="1"/>
  <c r="E7" i="1" s="1"/>
  <c r="I7" i="1" s="1"/>
  <c r="J7" i="1" s="1"/>
  <c r="K7" i="1" s="1"/>
  <c r="L7" i="1" s="1"/>
  <c r="C8" i="1"/>
  <c r="D8" i="1" s="1"/>
  <c r="E8" i="1" s="1"/>
  <c r="I8" i="1" s="1"/>
  <c r="J8" i="1" s="1"/>
  <c r="K8" i="1" s="1"/>
  <c r="L8" i="1" s="1"/>
  <c r="C9" i="1"/>
  <c r="D9" i="1" s="1"/>
  <c r="E9" i="1" s="1"/>
  <c r="I9" i="1" s="1"/>
  <c r="J9" i="1" s="1"/>
  <c r="K9" i="1" s="1"/>
  <c r="L9" i="1" s="1"/>
  <c r="C10" i="1"/>
  <c r="D10" i="1" s="1"/>
  <c r="E10" i="1" s="1"/>
  <c r="I10" i="1" s="1"/>
  <c r="J10" i="1" s="1"/>
  <c r="K10" i="1" s="1"/>
  <c r="L10" i="1" s="1"/>
  <c r="C11" i="1"/>
  <c r="D11" i="1" s="1"/>
  <c r="E11" i="1" s="1"/>
  <c r="I11" i="1" s="1"/>
  <c r="J11" i="1" s="1"/>
  <c r="K11" i="1" s="1"/>
  <c r="L11" i="1" s="1"/>
  <c r="C12" i="1"/>
  <c r="D12" i="1" s="1"/>
  <c r="E12" i="1" s="1"/>
  <c r="I12" i="1" s="1"/>
  <c r="J12" i="1" s="1"/>
  <c r="K12" i="1" s="1"/>
  <c r="L12" i="1" s="1"/>
  <c r="C13" i="1"/>
  <c r="D13" i="1" s="1"/>
  <c r="E13" i="1" s="1"/>
  <c r="I13" i="1" s="1"/>
  <c r="J13" i="1" s="1"/>
  <c r="K13" i="1" s="1"/>
  <c r="L13" i="1" s="1"/>
  <c r="C3" i="1"/>
  <c r="D3" i="1" s="1"/>
  <c r="E3" i="1" s="1"/>
  <c r="I3" i="1" s="1"/>
  <c r="J3" i="1" s="1"/>
  <c r="K3" i="1" s="1"/>
  <c r="L3" i="1" s="1"/>
  <c r="G9" i="1"/>
  <c r="H9" i="1" s="1"/>
  <c r="M9" i="1" s="1"/>
  <c r="N5" i="1" l="1"/>
  <c r="O5" i="1" s="1"/>
  <c r="P5" i="1" s="1"/>
  <c r="N13" i="1"/>
  <c r="O13" i="1" s="1"/>
  <c r="P13" i="1" s="1"/>
  <c r="N7" i="1"/>
  <c r="O7" i="1" s="1"/>
  <c r="P7" i="1"/>
  <c r="N4" i="1"/>
  <c r="O4" i="1" s="1"/>
  <c r="P4" i="1" s="1"/>
  <c r="N9" i="1"/>
  <c r="O9" i="1" s="1"/>
  <c r="P9" i="1" s="1"/>
  <c r="N6" i="1"/>
  <c r="O6" i="1" s="1"/>
  <c r="P6" i="1" s="1"/>
  <c r="N10" i="1"/>
  <c r="O10" i="1" s="1"/>
  <c r="P10" i="1" s="1"/>
  <c r="N8" i="1"/>
  <c r="O8" i="1" s="1"/>
  <c r="P8" i="1"/>
  <c r="N12" i="1"/>
  <c r="O12" i="1" s="1"/>
  <c r="P12" i="1" s="1"/>
  <c r="P3" i="1"/>
  <c r="P11" i="1"/>
  <c r="J18" i="1"/>
  <c r="K18" i="1" s="1"/>
  <c r="L18" i="1" s="1"/>
  <c r="J17" i="1"/>
  <c r="K17" i="1" l="1"/>
  <c r="J19" i="1"/>
  <c r="L17" i="1" l="1"/>
  <c r="L19" i="1" s="1"/>
  <c r="K19" i="1"/>
</calcChain>
</file>

<file path=xl/sharedStrings.xml><?xml version="1.0" encoding="utf-8"?>
<sst xmlns="http://schemas.openxmlformats.org/spreadsheetml/2006/main" count="15" uniqueCount="9">
  <si>
    <t>税抜き</t>
    <rPh sb="0" eb="2">
      <t>ゼイヌ</t>
    </rPh>
    <phoneticPr fontId="1"/>
  </si>
  <si>
    <t>→税込み</t>
    <rPh sb="1" eb="3">
      <t>ゼイコ</t>
    </rPh>
    <phoneticPr fontId="1"/>
  </si>
  <si>
    <t>切捨て</t>
    <rPh sb="0" eb="2">
      <t>キリス</t>
    </rPh>
    <phoneticPr fontId="1"/>
  </si>
  <si>
    <t>税込み10%</t>
    <rPh sb="0" eb="2">
      <t>ゼイコ</t>
    </rPh>
    <phoneticPr fontId="1"/>
  </si>
  <si>
    <t>→税抜き</t>
    <rPh sb="1" eb="3">
      <t>ゼイヌ</t>
    </rPh>
    <phoneticPr fontId="1"/>
  </si>
  <si>
    <t>→内税</t>
    <rPh sb="1" eb="2">
      <t>ウチ</t>
    </rPh>
    <rPh sb="2" eb="3">
      <t>ゼイ</t>
    </rPh>
    <phoneticPr fontId="1"/>
  </si>
  <si>
    <t>→10%</t>
    <phoneticPr fontId="1"/>
  </si>
  <si>
    <t>→8%</t>
    <phoneticPr fontId="1"/>
  </si>
  <si>
    <t>税込み8%</t>
    <rPh sb="0" eb="2">
      <t>ゼイコ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</si>
</sst>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0_ "/>
  </numFmts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" fontId="0" fillId="0" borderId="0" xfId="0" applyNumberFormat="1" applyBorder="1"/>
    <xf numFmtId="0" fontId="0" fillId="0" borderId="6" xfId="0" applyBorder="1"/>
    <xf numFmtId="2" fontId="0" fillId="0" borderId="7" xfId="0" applyNumberFormat="1" applyBorder="1"/>
    <xf numFmtId="1" fontId="0" fillId="0" borderId="7" xfId="0" applyNumberFormat="1" applyBorder="1"/>
    <xf numFmtId="1" fontId="0" fillId="0" borderId="4" xfId="0" applyNumberFormat="1" applyBorder="1"/>
    <xf numFmtId="181" fontId="0" fillId="0" borderId="5" xfId="0" applyNumberFormat="1" applyBorder="1"/>
    <xf numFmtId="1" fontId="0" fillId="0" borderId="6" xfId="0" applyNumberFormat="1" applyBorder="1"/>
    <xf numFmtId="181" fontId="0" fillId="0" borderId="8" xfId="0" applyNumberFormat="1" applyBorder="1"/>
    <xf numFmtId="2" fontId="0" fillId="0" borderId="4" xfId="0" applyNumberFormat="1" applyBorder="1"/>
    <xf numFmtId="1" fontId="0" fillId="0" borderId="5" xfId="0" applyNumberFormat="1" applyBorder="1"/>
    <xf numFmtId="2" fontId="0" fillId="0" borderId="6" xfId="0" applyNumberFormat="1" applyBorder="1"/>
    <xf numFmtId="1" fontId="0" fillId="0" borderId="8" xfId="0" applyNumberFormat="1" applyBorder="1"/>
    <xf numFmtId="181" fontId="0" fillId="0" borderId="4" xfId="0" applyNumberFormat="1" applyBorder="1"/>
    <xf numFmtId="181" fontId="0" fillId="0" borderId="6" xfId="0" applyNumberFormat="1" applyBorder="1"/>
    <xf numFmtId="1" fontId="0" fillId="0" borderId="1" xfId="0" applyNumberFormat="1" applyBorder="1"/>
    <xf numFmtId="2" fontId="0" fillId="0" borderId="2" xfId="0" applyNumberFormat="1" applyBorder="1"/>
    <xf numFmtId="181" fontId="0" fillId="0" borderId="3" xfId="0" applyNumberFormat="1" applyBorder="1"/>
    <xf numFmtId="1" fontId="0" fillId="0" borderId="9" xfId="0" applyNumberFormat="1" applyBorder="1"/>
    <xf numFmtId="2" fontId="0" fillId="0" borderId="10" xfId="0" applyNumberFormat="1" applyBorder="1"/>
    <xf numFmtId="181" fontId="0" fillId="0" borderId="1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83820</xdr:colOff>
      <xdr:row>17</xdr:row>
      <xdr:rowOff>190500</xdr:rowOff>
    </xdr:from>
    <xdr:to>
      <xdr:col>12</xdr:col>
      <xdr:colOff>129540</xdr:colOff>
      <xdr:row>19</xdr:row>
      <xdr:rowOff>22860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B2B7D3F-E76F-4B13-9F37-D2F31B16611B}"/>
            </a:ext>
          </a:extLst>
        </xdr:cNvPr>
        <xdr:cNvSpPr/>
      </xdr:nvSpPr>
      <xdr:spPr>
        <a:xfrm>
          <a:off x="6690360" y="3863340"/>
          <a:ext cx="716280" cy="29718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188717</xdr:colOff>
      <xdr:row>6</xdr:row>
      <xdr:rowOff>200319</xdr:rowOff>
    </xdr:from>
    <xdr:to>
      <xdr:col>11</xdr:col>
      <xdr:colOff>211577</xdr:colOff>
      <xdr:row>18</xdr:row>
      <xdr:rowOff>5421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76AD2BC-978F-43D9-83E6-8AB6C487C63B}"/>
            </a:ext>
          </a:extLst>
        </xdr:cNvPr>
        <xdr:cNvCxnSpPr>
          <a:cxnSpLocks/>
          <a:stCxn id="32" idx="3"/>
          <a:endCxn id="4" idx="1"/>
        </xdr:cNvCxnSpPr>
      </xdr:nvCxnSpPr>
      <xdr:spPr>
        <a:xfrm flipH="1">
          <a:off x="6795257" y="1343319"/>
          <a:ext cx="22860" cy="2563542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11</xdr:row>
      <xdr:rowOff>205740</xdr:rowOff>
    </xdr:from>
    <xdr:to>
      <xdr:col>5</xdr:col>
      <xdr:colOff>182880</xdr:colOff>
      <xdr:row>13</xdr:row>
      <xdr:rowOff>38100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8025AF57-F97C-429E-8179-503765A9EC0C}"/>
            </a:ext>
          </a:extLst>
        </xdr:cNvPr>
        <xdr:cNvSpPr/>
      </xdr:nvSpPr>
      <xdr:spPr>
        <a:xfrm>
          <a:off x="1813560" y="2491740"/>
          <a:ext cx="716280" cy="29718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9403</xdr:colOff>
      <xdr:row>12</xdr:row>
      <xdr:rowOff>20661</xdr:rowOff>
    </xdr:from>
    <xdr:to>
      <xdr:col>4</xdr:col>
      <xdr:colOff>226817</xdr:colOff>
      <xdr:row>12</xdr:row>
      <xdr:rowOff>35901</xdr:rowOff>
    </xdr:to>
    <xdr:cxnSp macro="">
      <xdr:nvCxnSpPr>
        <xdr:cNvPr id="22" name="直線矢印コネクタ 16">
          <a:extLst>
            <a:ext uri="{FF2B5EF4-FFF2-40B4-BE49-F238E27FC236}">
              <a16:creationId xmlns:a16="http://schemas.microsoft.com/office/drawing/2014/main" id="{FA929A2C-7EF9-4E9C-8ABD-98F5B0CFA78B}"/>
            </a:ext>
          </a:extLst>
        </xdr:cNvPr>
        <xdr:cNvCxnSpPr>
          <a:stCxn id="13" idx="7"/>
          <a:endCxn id="12" idx="1"/>
        </xdr:cNvCxnSpPr>
      </xdr:nvCxnSpPr>
      <xdr:spPr>
        <a:xfrm rot="5400000" flipH="1" flipV="1">
          <a:off x="1291590" y="1923634"/>
          <a:ext cx="15240" cy="1238494"/>
        </a:xfrm>
        <a:prstGeom prst="curvedConnector3">
          <a:avLst>
            <a:gd name="adj1" fmla="val 1885571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22860</xdr:colOff>
      <xdr:row>13</xdr:row>
      <xdr:rowOff>121920</xdr:rowOff>
    </xdr:from>
    <xdr:to>
      <xdr:col>7</xdr:col>
      <xdr:colOff>594360</xdr:colOff>
      <xdr:row>25</xdr:row>
      <xdr:rowOff>190500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1C5F8738-B4CD-478C-987A-C8600E49B89F}"/>
            </a:ext>
          </a:extLst>
        </xdr:cNvPr>
        <xdr:cNvSpPr txBox="1"/>
      </xdr:nvSpPr>
      <xdr:spPr>
        <a:xfrm>
          <a:off x="22860" y="2872740"/>
          <a:ext cx="4434840" cy="2827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税抜きで管理すると、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① 税抜き８９円の商品は商品ページに税込み９７円と表示される。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項目選択肢で税込み＋９７円を選ばせると、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９７＋９７→１９４円のはず。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② 税込み９７円の税抜きは８９円なので、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単価を８９円＋８９円→１７８円にしてしまうと、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③ 税抜き１７８円の商品ということになり、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カートには税込み１９５円と表示されてしまう。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都合、１円ズレる。</a:t>
          </a:r>
        </a:p>
      </xdr:txBody>
    </xdr:sp>
    <xdr:clientData/>
  </xdr:twoCellAnchor>
  <xdr:twoCellAnchor>
    <xdr:from>
      <xdr:col>1</xdr:col>
      <xdr:colOff>60960</xdr:colOff>
      <xdr:row>5</xdr:row>
      <xdr:rowOff>205740</xdr:rowOff>
    </xdr:from>
    <xdr:to>
      <xdr:col>2</xdr:col>
      <xdr:colOff>106680</xdr:colOff>
      <xdr:row>7</xdr:row>
      <xdr:rowOff>45720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927DE17A-2F63-46B7-89CF-046CA7991388}"/>
            </a:ext>
          </a:extLst>
        </xdr:cNvPr>
        <xdr:cNvSpPr/>
      </xdr:nvSpPr>
      <xdr:spPr>
        <a:xfrm>
          <a:off x="60960" y="1120140"/>
          <a:ext cx="716280" cy="29718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60960</xdr:colOff>
      <xdr:row>5</xdr:row>
      <xdr:rowOff>175260</xdr:rowOff>
    </xdr:from>
    <xdr:to>
      <xdr:col>5</xdr:col>
      <xdr:colOff>121920</xdr:colOff>
      <xdr:row>7</xdr:row>
      <xdr:rowOff>15240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21A37CF2-E69F-461B-8CAA-7146251BE2A9}"/>
            </a:ext>
          </a:extLst>
        </xdr:cNvPr>
        <xdr:cNvSpPr/>
      </xdr:nvSpPr>
      <xdr:spPr>
        <a:xfrm>
          <a:off x="1752600" y="1089660"/>
          <a:ext cx="716280" cy="29718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1783</xdr:colOff>
      <xdr:row>5</xdr:row>
      <xdr:rowOff>218781</xdr:rowOff>
    </xdr:from>
    <xdr:to>
      <xdr:col>4</xdr:col>
      <xdr:colOff>165857</xdr:colOff>
      <xdr:row>6</xdr:row>
      <xdr:rowOff>20661</xdr:rowOff>
    </xdr:to>
    <xdr:cxnSp macro="">
      <xdr:nvCxnSpPr>
        <xdr:cNvPr id="28" name="直線矢印コネクタ 16">
          <a:extLst>
            <a:ext uri="{FF2B5EF4-FFF2-40B4-BE49-F238E27FC236}">
              <a16:creationId xmlns:a16="http://schemas.microsoft.com/office/drawing/2014/main" id="{F28FFDB0-82FF-4F2D-A285-88AAAD13D30A}"/>
            </a:ext>
          </a:extLst>
        </xdr:cNvPr>
        <xdr:cNvCxnSpPr>
          <a:stCxn id="26" idx="7"/>
          <a:endCxn id="27" idx="1"/>
        </xdr:cNvCxnSpPr>
      </xdr:nvCxnSpPr>
      <xdr:spPr>
        <a:xfrm rot="5400000" flipH="1" flipV="1">
          <a:off x="1249680" y="555844"/>
          <a:ext cx="30480" cy="1185154"/>
        </a:xfrm>
        <a:prstGeom prst="curvedConnector3">
          <a:avLst>
            <a:gd name="adj1" fmla="val 992785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106680</xdr:colOff>
      <xdr:row>5</xdr:row>
      <xdr:rowOff>175260</xdr:rowOff>
    </xdr:from>
    <xdr:to>
      <xdr:col>12</xdr:col>
      <xdr:colOff>152400</xdr:colOff>
      <xdr:row>7</xdr:row>
      <xdr:rowOff>15240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8500EFCB-C35F-478D-810B-1C6A557C01DE}"/>
            </a:ext>
          </a:extLst>
        </xdr:cNvPr>
        <xdr:cNvSpPr/>
      </xdr:nvSpPr>
      <xdr:spPr>
        <a:xfrm>
          <a:off x="6713220" y="1089660"/>
          <a:ext cx="716280" cy="29718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207523</xdr:colOff>
      <xdr:row>5</xdr:row>
      <xdr:rowOff>218781</xdr:rowOff>
    </xdr:from>
    <xdr:to>
      <xdr:col>11</xdr:col>
      <xdr:colOff>211577</xdr:colOff>
      <xdr:row>6</xdr:row>
      <xdr:rowOff>20661</xdr:rowOff>
    </xdr:to>
    <xdr:cxnSp macro="">
      <xdr:nvCxnSpPr>
        <xdr:cNvPr id="33" name="直線矢印コネクタ 16">
          <a:extLst>
            <a:ext uri="{FF2B5EF4-FFF2-40B4-BE49-F238E27FC236}">
              <a16:creationId xmlns:a16="http://schemas.microsoft.com/office/drawing/2014/main" id="{03AEC8ED-068D-4C01-8012-20B87D80FBEB}"/>
            </a:ext>
          </a:extLst>
        </xdr:cNvPr>
        <xdr:cNvCxnSpPr>
          <a:stCxn id="31" idx="7"/>
          <a:endCxn id="32" idx="1"/>
        </xdr:cNvCxnSpPr>
      </xdr:nvCxnSpPr>
      <xdr:spPr>
        <a:xfrm rot="5400000" flipH="1" flipV="1">
          <a:off x="6153150" y="498694"/>
          <a:ext cx="30480" cy="1299454"/>
        </a:xfrm>
        <a:prstGeom prst="curvedConnector3">
          <a:avLst>
            <a:gd name="adj1" fmla="val 992785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</xdr:colOff>
      <xdr:row>4</xdr:row>
      <xdr:rowOff>121920</xdr:rowOff>
    </xdr:from>
    <xdr:to>
      <xdr:col>1</xdr:col>
      <xdr:colOff>327660</xdr:colOff>
      <xdr:row>5</xdr:row>
      <xdr:rowOff>198120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783706A2-5CC5-4BF1-973F-03848DC73B3A}"/>
            </a:ext>
          </a:extLst>
        </xdr:cNvPr>
        <xdr:cNvSpPr txBox="1"/>
      </xdr:nvSpPr>
      <xdr:spPr>
        <a:xfrm>
          <a:off x="15240" y="807720"/>
          <a:ext cx="31242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8</xdr:col>
      <xdr:colOff>106680</xdr:colOff>
      <xdr:row>4</xdr:row>
      <xdr:rowOff>182880</xdr:rowOff>
    </xdr:from>
    <xdr:to>
      <xdr:col>8</xdr:col>
      <xdr:colOff>419100</xdr:colOff>
      <xdr:row>6</xdr:row>
      <xdr:rowOff>30480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AC81E658-1697-485C-A4BD-32912BF65902}"/>
            </a:ext>
          </a:extLst>
        </xdr:cNvPr>
        <xdr:cNvSpPr txBox="1"/>
      </xdr:nvSpPr>
      <xdr:spPr>
        <a:xfrm>
          <a:off x="4640580" y="868680"/>
          <a:ext cx="31242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1</xdr:col>
      <xdr:colOff>0</xdr:colOff>
      <xdr:row>10</xdr:row>
      <xdr:rowOff>160020</xdr:rowOff>
    </xdr:from>
    <xdr:to>
      <xdr:col>1</xdr:col>
      <xdr:colOff>312420</xdr:colOff>
      <xdr:row>12</xdr:row>
      <xdr:rowOff>7620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2757E9-C343-4A05-A20C-CAD00BB495E8}"/>
            </a:ext>
          </a:extLst>
        </xdr:cNvPr>
        <xdr:cNvSpPr txBox="1"/>
      </xdr:nvSpPr>
      <xdr:spPr>
        <a:xfrm>
          <a:off x="0" y="2217420"/>
          <a:ext cx="31242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1</xdr:col>
      <xdr:colOff>68580</xdr:colOff>
      <xdr:row>11</xdr:row>
      <xdr:rowOff>220980</xdr:rowOff>
    </xdr:from>
    <xdr:to>
      <xdr:col>2</xdr:col>
      <xdr:colOff>114300</xdr:colOff>
      <xdr:row>13</xdr:row>
      <xdr:rowOff>53340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F487B896-5FD9-48A7-A65F-F3554A4A3A2E}"/>
            </a:ext>
          </a:extLst>
        </xdr:cNvPr>
        <xdr:cNvSpPr/>
      </xdr:nvSpPr>
      <xdr:spPr>
        <a:xfrm>
          <a:off x="68580" y="2506980"/>
          <a:ext cx="716280" cy="29718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373380</xdr:colOff>
      <xdr:row>5</xdr:row>
      <xdr:rowOff>205740</xdr:rowOff>
    </xdr:from>
    <xdr:to>
      <xdr:col>9</xdr:col>
      <xdr:colOff>312420</xdr:colOff>
      <xdr:row>7</xdr:row>
      <xdr:rowOff>45720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3625ED41-079F-498B-80EB-3D6410BC618B}"/>
            </a:ext>
          </a:extLst>
        </xdr:cNvPr>
        <xdr:cNvSpPr/>
      </xdr:nvSpPr>
      <xdr:spPr>
        <a:xfrm>
          <a:off x="4907280" y="1120140"/>
          <a:ext cx="716280" cy="29718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9"/>
  <sheetViews>
    <sheetView tabSelected="1" workbookViewId="0">
      <selection activeCell="U9" sqref="U9"/>
    </sheetView>
  </sheetViews>
  <sheetFormatPr defaultRowHeight="18" x14ac:dyDescent="0.45"/>
  <cols>
    <col min="3" max="3" width="6.59765625" bestFit="1" customWidth="1"/>
    <col min="4" max="4" width="6.796875" bestFit="1" customWidth="1"/>
    <col min="5" max="5" width="8.59765625" bestFit="1" customWidth="1"/>
    <col min="6" max="6" width="11.09765625" bestFit="1" customWidth="1"/>
    <col min="9" max="9" width="10.19921875" bestFit="1" customWidth="1"/>
    <col min="10" max="10" width="8.19921875" customWidth="1"/>
  </cols>
  <sheetData>
    <row r="1" spans="2:16" ht="18.600000000000001" thickBot="1" x14ac:dyDescent="0.5"/>
    <row r="2" spans="2:16" x14ac:dyDescent="0.45">
      <c r="B2" s="1" t="s">
        <v>0</v>
      </c>
      <c r="C2" s="1" t="s">
        <v>6</v>
      </c>
      <c r="D2" s="2" t="s">
        <v>2</v>
      </c>
      <c r="E2" s="3" t="s">
        <v>1</v>
      </c>
      <c r="F2" s="1" t="s">
        <v>7</v>
      </c>
      <c r="G2" s="2" t="s">
        <v>2</v>
      </c>
      <c r="H2" s="3" t="s">
        <v>1</v>
      </c>
      <c r="I2" s="1" t="s">
        <v>3</v>
      </c>
      <c r="J2" s="2" t="s">
        <v>5</v>
      </c>
      <c r="K2" s="2" t="s">
        <v>2</v>
      </c>
      <c r="L2" s="3" t="s">
        <v>4</v>
      </c>
      <c r="M2" s="1" t="s">
        <v>8</v>
      </c>
      <c r="N2" s="2" t="s">
        <v>5</v>
      </c>
      <c r="O2" s="2" t="s">
        <v>2</v>
      </c>
      <c r="P2" s="3" t="s">
        <v>4</v>
      </c>
    </row>
    <row r="3" spans="2:16" x14ac:dyDescent="0.45">
      <c r="B3" s="4">
        <v>85</v>
      </c>
      <c r="C3" s="13">
        <f>B3*0.1</f>
        <v>8.5</v>
      </c>
      <c r="D3" s="5">
        <f>ROUNDDOWN(C3,0)</f>
        <v>8</v>
      </c>
      <c r="E3" s="14">
        <f>B3+D3</f>
        <v>93</v>
      </c>
      <c r="F3" s="13">
        <f>B3*0.08</f>
        <v>6.8</v>
      </c>
      <c r="G3" s="5">
        <f>ROUNDDOWN(F3,0)</f>
        <v>6</v>
      </c>
      <c r="H3" s="10">
        <f>B3+G3</f>
        <v>91</v>
      </c>
      <c r="I3" s="9">
        <f>E3</f>
        <v>93</v>
      </c>
      <c r="J3" s="5">
        <f>I3-I3/1.1</f>
        <v>8.4545454545454675</v>
      </c>
      <c r="K3" s="5">
        <f>ROUNDDOWN(J3,0)</f>
        <v>8</v>
      </c>
      <c r="L3" s="10">
        <f>I3-K3</f>
        <v>85</v>
      </c>
      <c r="M3" s="17">
        <f>H3</f>
        <v>91</v>
      </c>
      <c r="N3" s="5">
        <f>M3-M3/1.08</f>
        <v>6.7407407407407476</v>
      </c>
      <c r="O3" s="5">
        <f>ROUNDDOWN(N3,0)</f>
        <v>6</v>
      </c>
      <c r="P3" s="10">
        <f>M3-O3</f>
        <v>85</v>
      </c>
    </row>
    <row r="4" spans="2:16" x14ac:dyDescent="0.45">
      <c r="B4" s="4">
        <v>86</v>
      </c>
      <c r="C4" s="13">
        <f t="shared" ref="C4:C13" si="0">B4*0.1</f>
        <v>8.6</v>
      </c>
      <c r="D4" s="5">
        <f t="shared" ref="D4:D13" si="1">ROUNDDOWN(C4,0)</f>
        <v>8</v>
      </c>
      <c r="E4" s="14">
        <f t="shared" ref="E4:E13" si="2">B4+D4</f>
        <v>94</v>
      </c>
      <c r="F4" s="13">
        <f t="shared" ref="F4:F13" si="3">B4*0.08</f>
        <v>6.88</v>
      </c>
      <c r="G4" s="5">
        <f t="shared" ref="G4:G13" si="4">ROUNDDOWN(F4,0)</f>
        <v>6</v>
      </c>
      <c r="H4" s="10">
        <f t="shared" ref="H4:H13" si="5">B4+G4</f>
        <v>92</v>
      </c>
      <c r="I4" s="9">
        <f t="shared" ref="I4:I13" si="6">E4</f>
        <v>94</v>
      </c>
      <c r="J4" s="5">
        <f t="shared" ref="J4:J18" si="7">I4-I4/1.1</f>
        <v>8.5454545454545467</v>
      </c>
      <c r="K4" s="5">
        <f t="shared" ref="K4:K18" si="8">ROUNDDOWN(J4,0)</f>
        <v>8</v>
      </c>
      <c r="L4" s="10">
        <f t="shared" ref="L4:L13" si="9">I4-K4</f>
        <v>86</v>
      </c>
      <c r="M4" s="17">
        <f t="shared" ref="M4:M13" si="10">H4</f>
        <v>92</v>
      </c>
      <c r="N4" s="5">
        <f t="shared" ref="N4:N13" si="11">M4-M4/1.08</f>
        <v>6.8148148148148238</v>
      </c>
      <c r="O4" s="5">
        <f t="shared" ref="O4:O13" si="12">ROUNDDOWN(N4,0)</f>
        <v>6</v>
      </c>
      <c r="P4" s="10">
        <f t="shared" ref="P4:P13" si="13">M4-O4</f>
        <v>86</v>
      </c>
    </row>
    <row r="5" spans="2:16" x14ac:dyDescent="0.45">
      <c r="B5" s="4">
        <v>87</v>
      </c>
      <c r="C5" s="13">
        <f t="shared" si="0"/>
        <v>8.7000000000000011</v>
      </c>
      <c r="D5" s="5">
        <f t="shared" si="1"/>
        <v>8</v>
      </c>
      <c r="E5" s="14">
        <f t="shared" si="2"/>
        <v>95</v>
      </c>
      <c r="F5" s="13">
        <f t="shared" si="3"/>
        <v>6.96</v>
      </c>
      <c r="G5" s="5">
        <f t="shared" si="4"/>
        <v>6</v>
      </c>
      <c r="H5" s="10">
        <f t="shared" si="5"/>
        <v>93</v>
      </c>
      <c r="I5" s="9">
        <f t="shared" si="6"/>
        <v>95</v>
      </c>
      <c r="J5" s="5">
        <f t="shared" si="7"/>
        <v>8.6363636363636402</v>
      </c>
      <c r="K5" s="5">
        <f t="shared" si="8"/>
        <v>8</v>
      </c>
      <c r="L5" s="10">
        <f t="shared" si="9"/>
        <v>87</v>
      </c>
      <c r="M5" s="17">
        <f t="shared" si="10"/>
        <v>93</v>
      </c>
      <c r="N5" s="5">
        <f t="shared" si="11"/>
        <v>6.8888888888888999</v>
      </c>
      <c r="O5" s="5">
        <f t="shared" si="12"/>
        <v>6</v>
      </c>
      <c r="P5" s="10">
        <f t="shared" si="13"/>
        <v>87</v>
      </c>
    </row>
    <row r="6" spans="2:16" x14ac:dyDescent="0.45">
      <c r="B6" s="4">
        <v>88</v>
      </c>
      <c r="C6" s="13">
        <f t="shared" si="0"/>
        <v>8.8000000000000007</v>
      </c>
      <c r="D6" s="5">
        <f t="shared" si="1"/>
        <v>8</v>
      </c>
      <c r="E6" s="14">
        <f t="shared" si="2"/>
        <v>96</v>
      </c>
      <c r="F6" s="13">
        <f t="shared" si="3"/>
        <v>7.04</v>
      </c>
      <c r="G6" s="5">
        <f t="shared" si="4"/>
        <v>7</v>
      </c>
      <c r="H6" s="10">
        <f t="shared" si="5"/>
        <v>95</v>
      </c>
      <c r="I6" s="9">
        <f t="shared" si="6"/>
        <v>96</v>
      </c>
      <c r="J6" s="5">
        <f t="shared" si="7"/>
        <v>8.7272727272727337</v>
      </c>
      <c r="K6" s="5">
        <f t="shared" si="8"/>
        <v>8</v>
      </c>
      <c r="L6" s="10">
        <f t="shared" si="9"/>
        <v>88</v>
      </c>
      <c r="M6" s="17">
        <f t="shared" si="10"/>
        <v>95</v>
      </c>
      <c r="N6" s="5">
        <f t="shared" si="11"/>
        <v>7.0370370370370381</v>
      </c>
      <c r="O6" s="5">
        <f t="shared" si="12"/>
        <v>7</v>
      </c>
      <c r="P6" s="10">
        <f t="shared" si="13"/>
        <v>88</v>
      </c>
    </row>
    <row r="7" spans="2:16" x14ac:dyDescent="0.45">
      <c r="B7" s="4">
        <v>89</v>
      </c>
      <c r="C7" s="13">
        <f t="shared" si="0"/>
        <v>8.9</v>
      </c>
      <c r="D7" s="5">
        <f t="shared" si="1"/>
        <v>8</v>
      </c>
      <c r="E7" s="14">
        <f t="shared" si="2"/>
        <v>97</v>
      </c>
      <c r="F7" s="13">
        <f t="shared" si="3"/>
        <v>7.12</v>
      </c>
      <c r="G7" s="5">
        <f t="shared" si="4"/>
        <v>7</v>
      </c>
      <c r="H7" s="10">
        <f t="shared" si="5"/>
        <v>96</v>
      </c>
      <c r="I7" s="9">
        <f t="shared" si="6"/>
        <v>97</v>
      </c>
      <c r="J7" s="5">
        <f t="shared" si="7"/>
        <v>8.8181818181818272</v>
      </c>
      <c r="K7" s="5">
        <f t="shared" si="8"/>
        <v>8</v>
      </c>
      <c r="L7" s="10">
        <f t="shared" si="9"/>
        <v>89</v>
      </c>
      <c r="M7" s="17">
        <f t="shared" si="10"/>
        <v>96</v>
      </c>
      <c r="N7" s="5">
        <f t="shared" si="11"/>
        <v>7.1111111111111143</v>
      </c>
      <c r="O7" s="5">
        <f t="shared" si="12"/>
        <v>7</v>
      </c>
      <c r="P7" s="10">
        <f t="shared" si="13"/>
        <v>89</v>
      </c>
    </row>
    <row r="8" spans="2:16" x14ac:dyDescent="0.45">
      <c r="B8" s="4">
        <v>90</v>
      </c>
      <c r="C8" s="13">
        <f t="shared" si="0"/>
        <v>9</v>
      </c>
      <c r="D8" s="5">
        <f t="shared" si="1"/>
        <v>9</v>
      </c>
      <c r="E8" s="14">
        <f t="shared" si="2"/>
        <v>99</v>
      </c>
      <c r="F8" s="13">
        <f t="shared" si="3"/>
        <v>7.2</v>
      </c>
      <c r="G8" s="5">
        <f t="shared" si="4"/>
        <v>7</v>
      </c>
      <c r="H8" s="10">
        <f t="shared" si="5"/>
        <v>97</v>
      </c>
      <c r="I8" s="9">
        <f t="shared" si="6"/>
        <v>99</v>
      </c>
      <c r="J8" s="5">
        <f t="shared" si="7"/>
        <v>9.0000000000000142</v>
      </c>
      <c r="K8" s="5">
        <f t="shared" si="8"/>
        <v>9</v>
      </c>
      <c r="L8" s="10">
        <f t="shared" si="9"/>
        <v>90</v>
      </c>
      <c r="M8" s="17">
        <f t="shared" si="10"/>
        <v>97</v>
      </c>
      <c r="N8" s="5">
        <f t="shared" si="11"/>
        <v>7.1851851851851904</v>
      </c>
      <c r="O8" s="5">
        <f t="shared" si="12"/>
        <v>7</v>
      </c>
      <c r="P8" s="10">
        <f t="shared" si="13"/>
        <v>90</v>
      </c>
    </row>
    <row r="9" spans="2:16" x14ac:dyDescent="0.45">
      <c r="B9" s="4">
        <v>91</v>
      </c>
      <c r="C9" s="13">
        <f t="shared" si="0"/>
        <v>9.1</v>
      </c>
      <c r="D9" s="5">
        <f t="shared" si="1"/>
        <v>9</v>
      </c>
      <c r="E9" s="14">
        <f t="shared" si="2"/>
        <v>100</v>
      </c>
      <c r="F9" s="13">
        <f t="shared" si="3"/>
        <v>7.28</v>
      </c>
      <c r="G9" s="5">
        <f t="shared" si="4"/>
        <v>7</v>
      </c>
      <c r="H9" s="10">
        <f t="shared" si="5"/>
        <v>98</v>
      </c>
      <c r="I9" s="9">
        <f t="shared" si="6"/>
        <v>100</v>
      </c>
      <c r="J9" s="5">
        <f t="shared" si="7"/>
        <v>9.0909090909090935</v>
      </c>
      <c r="K9" s="5">
        <f t="shared" si="8"/>
        <v>9</v>
      </c>
      <c r="L9" s="10">
        <f t="shared" si="9"/>
        <v>91</v>
      </c>
      <c r="M9" s="17">
        <f t="shared" si="10"/>
        <v>98</v>
      </c>
      <c r="N9" s="5">
        <f t="shared" si="11"/>
        <v>7.2592592592592666</v>
      </c>
      <c r="O9" s="5">
        <f t="shared" si="12"/>
        <v>7</v>
      </c>
      <c r="P9" s="10">
        <f t="shared" si="13"/>
        <v>91</v>
      </c>
    </row>
    <row r="10" spans="2:16" x14ac:dyDescent="0.45">
      <c r="B10" s="4">
        <v>92</v>
      </c>
      <c r="C10" s="13">
        <f t="shared" si="0"/>
        <v>9.2000000000000011</v>
      </c>
      <c r="D10" s="5">
        <f t="shared" si="1"/>
        <v>9</v>
      </c>
      <c r="E10" s="14">
        <f t="shared" si="2"/>
        <v>101</v>
      </c>
      <c r="F10" s="13">
        <f t="shared" si="3"/>
        <v>7.36</v>
      </c>
      <c r="G10" s="5">
        <f t="shared" si="4"/>
        <v>7</v>
      </c>
      <c r="H10" s="10">
        <f t="shared" si="5"/>
        <v>99</v>
      </c>
      <c r="I10" s="9">
        <f t="shared" si="6"/>
        <v>101</v>
      </c>
      <c r="J10" s="5">
        <f t="shared" si="7"/>
        <v>9.181818181818187</v>
      </c>
      <c r="K10" s="5">
        <f t="shared" si="8"/>
        <v>9</v>
      </c>
      <c r="L10" s="10">
        <f t="shared" si="9"/>
        <v>92</v>
      </c>
      <c r="M10" s="17">
        <f t="shared" si="10"/>
        <v>99</v>
      </c>
      <c r="N10" s="5">
        <f t="shared" si="11"/>
        <v>7.3333333333333428</v>
      </c>
      <c r="O10" s="5">
        <f t="shared" si="12"/>
        <v>7</v>
      </c>
      <c r="P10" s="10">
        <f t="shared" si="13"/>
        <v>92</v>
      </c>
    </row>
    <row r="11" spans="2:16" x14ac:dyDescent="0.45">
      <c r="B11" s="4">
        <v>93</v>
      </c>
      <c r="C11" s="13">
        <f t="shared" si="0"/>
        <v>9.3000000000000007</v>
      </c>
      <c r="D11" s="5">
        <f t="shared" si="1"/>
        <v>9</v>
      </c>
      <c r="E11" s="14">
        <f t="shared" si="2"/>
        <v>102</v>
      </c>
      <c r="F11" s="13">
        <f t="shared" si="3"/>
        <v>7.44</v>
      </c>
      <c r="G11" s="5">
        <f t="shared" si="4"/>
        <v>7</v>
      </c>
      <c r="H11" s="10">
        <f t="shared" si="5"/>
        <v>100</v>
      </c>
      <c r="I11" s="9">
        <f t="shared" si="6"/>
        <v>102</v>
      </c>
      <c r="J11" s="5">
        <f t="shared" si="7"/>
        <v>9.2727272727272805</v>
      </c>
      <c r="K11" s="5">
        <f t="shared" si="8"/>
        <v>9</v>
      </c>
      <c r="L11" s="10">
        <f t="shared" si="9"/>
        <v>93</v>
      </c>
      <c r="M11" s="17">
        <f t="shared" si="10"/>
        <v>100</v>
      </c>
      <c r="N11" s="5">
        <f t="shared" si="11"/>
        <v>7.407407407407419</v>
      </c>
      <c r="O11" s="5">
        <f t="shared" si="12"/>
        <v>7</v>
      </c>
      <c r="P11" s="10">
        <f t="shared" si="13"/>
        <v>93</v>
      </c>
    </row>
    <row r="12" spans="2:16" x14ac:dyDescent="0.45">
      <c r="B12" s="4">
        <v>177</v>
      </c>
      <c r="C12" s="13">
        <f t="shared" si="0"/>
        <v>17.7</v>
      </c>
      <c r="D12" s="5">
        <f t="shared" si="1"/>
        <v>17</v>
      </c>
      <c r="E12" s="14">
        <f t="shared" si="2"/>
        <v>194</v>
      </c>
      <c r="F12" s="13">
        <f t="shared" si="3"/>
        <v>14.16</v>
      </c>
      <c r="G12" s="5">
        <f t="shared" si="4"/>
        <v>14</v>
      </c>
      <c r="H12" s="10">
        <f t="shared" si="5"/>
        <v>191</v>
      </c>
      <c r="I12" s="9">
        <f t="shared" si="6"/>
        <v>194</v>
      </c>
      <c r="J12" s="5">
        <f t="shared" si="7"/>
        <v>17.636363636363654</v>
      </c>
      <c r="K12" s="5">
        <f t="shared" si="8"/>
        <v>17</v>
      </c>
      <c r="L12" s="10">
        <f t="shared" si="9"/>
        <v>177</v>
      </c>
      <c r="M12" s="17">
        <f t="shared" si="10"/>
        <v>191</v>
      </c>
      <c r="N12" s="5">
        <f t="shared" si="11"/>
        <v>14.148148148148152</v>
      </c>
      <c r="O12" s="5">
        <f t="shared" si="12"/>
        <v>14</v>
      </c>
      <c r="P12" s="10">
        <f t="shared" si="13"/>
        <v>177</v>
      </c>
    </row>
    <row r="13" spans="2:16" ht="18.600000000000001" thickBot="1" x14ac:dyDescent="0.5">
      <c r="B13" s="6">
        <v>178</v>
      </c>
      <c r="C13" s="15">
        <f t="shared" si="0"/>
        <v>17.8</v>
      </c>
      <c r="D13" s="7">
        <f t="shared" si="1"/>
        <v>17</v>
      </c>
      <c r="E13" s="16">
        <f t="shared" si="2"/>
        <v>195</v>
      </c>
      <c r="F13" s="15">
        <f t="shared" si="3"/>
        <v>14.24</v>
      </c>
      <c r="G13" s="7">
        <f t="shared" si="4"/>
        <v>14</v>
      </c>
      <c r="H13" s="12">
        <f t="shared" si="5"/>
        <v>192</v>
      </c>
      <c r="I13" s="11">
        <f t="shared" si="6"/>
        <v>195</v>
      </c>
      <c r="J13" s="7">
        <f t="shared" si="7"/>
        <v>17.727272727272748</v>
      </c>
      <c r="K13" s="7">
        <f t="shared" si="8"/>
        <v>17</v>
      </c>
      <c r="L13" s="12">
        <f t="shared" si="9"/>
        <v>178</v>
      </c>
      <c r="M13" s="18">
        <f t="shared" si="10"/>
        <v>192</v>
      </c>
      <c r="N13" s="7">
        <f t="shared" si="11"/>
        <v>14.222222222222229</v>
      </c>
      <c r="O13" s="7">
        <f t="shared" si="12"/>
        <v>14</v>
      </c>
      <c r="P13" s="12">
        <f t="shared" si="13"/>
        <v>178</v>
      </c>
    </row>
    <row r="16" spans="2:16" ht="18.600000000000001" thickBot="1" x14ac:dyDescent="0.5"/>
    <row r="17" spans="9:12" x14ac:dyDescent="0.45">
      <c r="I17" s="19">
        <v>97</v>
      </c>
      <c r="J17" s="20">
        <f t="shared" si="7"/>
        <v>8.8181818181818272</v>
      </c>
      <c r="K17" s="20">
        <f t="shared" si="8"/>
        <v>8</v>
      </c>
      <c r="L17" s="21">
        <f t="shared" ref="L17:L18" si="14">I17-K17</f>
        <v>89</v>
      </c>
    </row>
    <row r="18" spans="9:12" x14ac:dyDescent="0.45">
      <c r="I18" s="22">
        <v>97</v>
      </c>
      <c r="J18" s="23">
        <f t="shared" si="7"/>
        <v>8.8181818181818272</v>
      </c>
      <c r="K18" s="23">
        <f t="shared" si="8"/>
        <v>8</v>
      </c>
      <c r="L18" s="24">
        <f t="shared" si="14"/>
        <v>89</v>
      </c>
    </row>
    <row r="19" spans="9:12" ht="18.600000000000001" thickBot="1" x14ac:dyDescent="0.5">
      <c r="I19" s="11">
        <f>I17+I18</f>
        <v>194</v>
      </c>
      <c r="J19" s="8">
        <f>J17+J18</f>
        <v>17.636363636363654</v>
      </c>
      <c r="K19" s="8">
        <f>K17+K18</f>
        <v>16</v>
      </c>
      <c r="L19" s="16">
        <f>L17+L18</f>
        <v>178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Hiroki Yamagishi</dc:creator>
  <cp:lastModifiedBy>hiro</cp:lastModifiedBy>
  <dcterms:created xsi:type="dcterms:W3CDTF">2015-06-05T18:17:20Z</dcterms:created>
  <dcterms:modified xsi:type="dcterms:W3CDTF">2021-08-04T19:01:12Z</dcterms:modified>
</cp:coreProperties>
</file>